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ropbox\4ΓΕΛ Αλίμου\! ΛΥΚΕΙΟ 2015\"/>
    </mc:Choice>
  </mc:AlternateContent>
  <bookViews>
    <workbookView xWindow="480" yWindow="105" windowWidth="17100" windowHeight="9855"/>
  </bookViews>
  <sheets>
    <sheet name="Α Λυκείου" sheetId="1" r:id="rId1"/>
    <sheet name="Β Λυκείου" sheetId="4" r:id="rId2"/>
  </sheets>
  <definedNames>
    <definedName name="data">'Α Λυκείου'!$C$4:$D$6,'Α Λυκείου'!$C$8:$D$9,'Α Λυκείου'!$C$11:$D$13,'Α Λυκείου'!$C$14:$D$20,'Α Λυκείου'!$F$4:$F$6,'Α Λυκείου'!$F$8:$F$9,'Α Λυκείου'!$F$11:$F$18</definedName>
    <definedName name="dataB">'Β Λυκείου'!$C$4:$D$6,'Β Λυκείου'!$C$8:$D$9,'Β Λυκείου'!$C$11:$D$23,'Β Λυκείου'!$F$4:$F$6,'Β Λυκείου'!$F$8:$F$9,'Β Λυκείου'!$F$11:$F$19,'Β Λυκείου'!$F$22:$F$23</definedName>
  </definedNames>
  <calcPr calcId="152511"/>
</workbook>
</file>

<file path=xl/calcChain.xml><?xml version="1.0" encoding="utf-8"?>
<calcChain xmlns="http://schemas.openxmlformats.org/spreadsheetml/2006/main">
  <c r="F24" i="4" l="1"/>
  <c r="D24" i="4"/>
  <c r="E24" i="4"/>
  <c r="C24" i="4"/>
  <c r="C21" i="1"/>
  <c r="D21" i="1"/>
  <c r="E17" i="4" l="1"/>
  <c r="H17" i="4" s="1"/>
  <c r="E18" i="4"/>
  <c r="H18" i="4" s="1"/>
  <c r="E23" i="4"/>
  <c r="H23" i="4" s="1"/>
  <c r="E22" i="4"/>
  <c r="H22" i="4" s="1"/>
  <c r="E21" i="4"/>
  <c r="E20" i="4"/>
  <c r="H20" i="4" s="1"/>
  <c r="E19" i="4"/>
  <c r="H19" i="4" s="1"/>
  <c r="E16" i="4"/>
  <c r="H16" i="4" s="1"/>
  <c r="E15" i="4"/>
  <c r="H15" i="4" s="1"/>
  <c r="E14" i="4"/>
  <c r="H14" i="4" s="1"/>
  <c r="E13" i="4"/>
  <c r="G13" i="4" s="1"/>
  <c r="E12" i="4"/>
  <c r="G12" i="4" s="1"/>
  <c r="E11" i="4"/>
  <c r="F10" i="4"/>
  <c r="D10" i="4"/>
  <c r="C10" i="4"/>
  <c r="E9" i="4"/>
  <c r="G9" i="4" s="1"/>
  <c r="E8" i="4"/>
  <c r="G8" i="4" s="1"/>
  <c r="F7" i="4"/>
  <c r="D7" i="4"/>
  <c r="C7" i="4"/>
  <c r="E6" i="4"/>
  <c r="G6" i="4" s="1"/>
  <c r="E5" i="4"/>
  <c r="G5" i="4" s="1"/>
  <c r="E4" i="4"/>
  <c r="G4" i="4" s="1"/>
  <c r="F3" i="4"/>
  <c r="D3" i="4"/>
  <c r="C3" i="4"/>
  <c r="F10" i="1"/>
  <c r="D10" i="1"/>
  <c r="C10" i="1"/>
  <c r="F7" i="1"/>
  <c r="F21" i="1" s="1"/>
  <c r="D7" i="1"/>
  <c r="C7" i="1"/>
  <c r="F3" i="1"/>
  <c r="D3" i="1"/>
  <c r="C3" i="1"/>
  <c r="E20" i="1"/>
  <c r="E19" i="1"/>
  <c r="H19" i="1" s="1"/>
  <c r="E18" i="1"/>
  <c r="E17" i="1"/>
  <c r="H17" i="1" s="1"/>
  <c r="E16" i="1"/>
  <c r="E21" i="1" s="1"/>
  <c r="E15" i="1"/>
  <c r="H15" i="1" s="1"/>
  <c r="E13" i="1"/>
  <c r="G13" i="1" s="1"/>
  <c r="E12" i="1"/>
  <c r="G12" i="1" s="1"/>
  <c r="E11" i="1"/>
  <c r="G11" i="1" s="1"/>
  <c r="H11" i="1" s="1"/>
  <c r="E9" i="1"/>
  <c r="G9" i="1" s="1"/>
  <c r="E8" i="1"/>
  <c r="G8" i="1" s="1"/>
  <c r="E6" i="1"/>
  <c r="G6" i="1" s="1"/>
  <c r="E5" i="1"/>
  <c r="G5" i="1" s="1"/>
  <c r="E4" i="1"/>
  <c r="G4" i="1" s="1"/>
  <c r="H18" i="1"/>
  <c r="E14" i="1"/>
  <c r="H14" i="1" s="1"/>
  <c r="H16" i="1" l="1"/>
  <c r="H4" i="1"/>
  <c r="H8" i="1"/>
  <c r="H8" i="4"/>
  <c r="H4" i="4"/>
  <c r="E10" i="4"/>
  <c r="E7" i="4"/>
  <c r="G11" i="4"/>
  <c r="H11" i="4" s="1"/>
  <c r="E3" i="4"/>
  <c r="E3" i="1"/>
  <c r="E7" i="1"/>
  <c r="E10" i="1"/>
  <c r="H22" i="1" l="1"/>
  <c r="H25" i="4"/>
</calcChain>
</file>

<file path=xl/connections.xml><?xml version="1.0" encoding="utf-8"?>
<connections xmlns="http://schemas.openxmlformats.org/spreadsheetml/2006/main">
  <connection id="1" keepAlive="1" name="ThisWorkbookDataModel" description="Μοντέλο δεδομένων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<sst xmlns="http://schemas.openxmlformats.org/spreadsheetml/2006/main" count="65" uniqueCount="34">
  <si>
    <t>Γραπτά</t>
  </si>
  <si>
    <t>Επιλογή</t>
  </si>
  <si>
    <t>Ξένη Γλώσσα</t>
  </si>
  <si>
    <t>Θρησκευτικά</t>
  </si>
  <si>
    <t>Μαθηματικά</t>
  </si>
  <si>
    <t>Ιστορία</t>
  </si>
  <si>
    <t>Ελληνική Γλώσσα</t>
  </si>
  <si>
    <t>Φυσικές Επιστήμες</t>
  </si>
  <si>
    <t>Πολιτική Παιδεία</t>
  </si>
  <si>
    <t>Ερευνητική Εργασία</t>
  </si>
  <si>
    <t xml:space="preserve">        Αρχαία Ελληνική Γλώσσα και Γραμματεία</t>
  </si>
  <si>
    <t xml:space="preserve">       Νέα Ελληνική Γλώσσα</t>
  </si>
  <si>
    <t xml:space="preserve">       Νέα Ελληνική Λογοτεχνία</t>
  </si>
  <si>
    <t xml:space="preserve">      Άλγεβρα</t>
  </si>
  <si>
    <t xml:space="preserve">     Γεωμετρία</t>
  </si>
  <si>
    <t xml:space="preserve">    Φυσική</t>
  </si>
  <si>
    <t xml:space="preserve">    Χημεία</t>
  </si>
  <si>
    <t xml:space="preserve">    Βιολογία</t>
  </si>
  <si>
    <t>ΓΕΝΙΚΟΣ ΜΕΣΟΣ ΟΡΟΣ</t>
  </si>
  <si>
    <t>---</t>
  </si>
  <si>
    <t>Α Τετρ.</t>
  </si>
  <si>
    <t>Β Τετρ.</t>
  </si>
  <si>
    <r>
      <t xml:space="preserve">Υπολογισμός Γενικού Μέσου Όρου για Α Λυκείου </t>
    </r>
    <r>
      <rPr>
        <b/>
        <sz val="11"/>
        <color theme="1"/>
        <rFont val="Arial"/>
        <family val="2"/>
        <charset val="161"/>
      </rPr>
      <t>(από 2015-16)</t>
    </r>
  </si>
  <si>
    <t>Φιλοσοφία</t>
  </si>
  <si>
    <t>Μάθημα Προσανατολισμού 1ο</t>
  </si>
  <si>
    <t>Μάθημα Προσανατολισμού 2ο</t>
  </si>
  <si>
    <r>
      <t xml:space="preserve">Υπολογισμός Γενικού Μέσου Όρου για B Λυκείου </t>
    </r>
    <r>
      <rPr>
        <b/>
        <sz val="11"/>
        <color theme="1"/>
        <rFont val="Arial"/>
        <family val="2"/>
        <charset val="161"/>
      </rPr>
      <t>(από 2015-16)</t>
    </r>
  </si>
  <si>
    <t>Φυσική Αγωγή*</t>
  </si>
  <si>
    <t>ΜΟ</t>
  </si>
  <si>
    <r>
      <t xml:space="preserve">Μ.Ο. Τετρ. </t>
    </r>
    <r>
      <rPr>
        <b/>
        <sz val="8"/>
        <rFont val="Arial"/>
        <family val="2"/>
        <charset val="161"/>
      </rPr>
      <t>(Α+Β)/2</t>
    </r>
  </si>
  <si>
    <r>
      <t xml:space="preserve">Ετήσιος Βαθμός </t>
    </r>
    <r>
      <rPr>
        <b/>
        <sz val="8"/>
        <rFont val="Arial"/>
        <family val="2"/>
        <charset val="161"/>
      </rPr>
      <t>((Α+Β)/2)+Γρ)/2</t>
    </r>
  </si>
  <si>
    <r>
      <t>Μάθημα</t>
    </r>
    <r>
      <rPr>
        <b/>
        <sz val="8"/>
        <rFont val="Arial"/>
        <family val="2"/>
        <charset val="161"/>
      </rPr>
      <t xml:space="preserve">                                                              .</t>
    </r>
  </si>
  <si>
    <t>Επιστήμη Η/Υ</t>
  </si>
  <si>
    <t>Μέσος Όρος: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</si>
</sst>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i/>
      <sz val="11"/>
      <name val="Arial Narrow"/>
      <family val="2"/>
      <charset val="161"/>
    </font>
    <font>
      <sz val="10"/>
      <name val="Arial Narrow"/>
      <family val="2"/>
      <charset val="161"/>
    </font>
    <font>
      <b/>
      <i/>
      <sz val="11"/>
      <name val="Arial Narrow"/>
      <family val="2"/>
      <charset val="161"/>
    </font>
    <font>
      <b/>
      <sz val="12"/>
      <name val="Arial"/>
      <family val="2"/>
      <charset val="161"/>
    </font>
    <font>
      <sz val="10"/>
      <color theme="4"/>
      <name val="Arial Narrow"/>
      <family val="2"/>
      <charset val="161"/>
    </font>
    <font>
      <i/>
      <sz val="10"/>
      <color theme="0" tint="-0.34998626667073579"/>
      <name val="Arial Narrow"/>
      <family val="2"/>
      <charset val="161"/>
    </font>
    <font>
      <b/>
      <sz val="14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i/>
      <sz val="11"/>
      <color rgb="FFC00000"/>
      <name val="Arial Narrow"/>
      <family val="2"/>
      <charset val="161"/>
    </font>
    <font>
      <sz val="12"/>
      <color rgb="FFC00000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color theme="0" tint="-0.499984740745262"/>
      <name val="Arial Narrow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theme="7" tint="0.39994506668294322"/>
      </top>
      <bottom style="medium">
        <color indexed="64"/>
      </bottom>
      <diagonal/>
    </border>
    <border>
      <left/>
      <right/>
      <top style="thick">
        <color theme="7" tint="0.39994506668294322"/>
      </top>
      <bottom style="medium">
        <color indexed="64"/>
      </bottom>
      <diagonal/>
    </border>
    <border>
      <left/>
      <right style="thick">
        <color indexed="64"/>
      </right>
      <top style="thick">
        <color theme="7" tint="0.39994506668294322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2" fontId="9" fillId="3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wrapText="1" shrinkToFit="1"/>
    </xf>
    <xf numFmtId="0" fontId="0" fillId="4" borderId="0" xfId="0" applyFill="1"/>
    <xf numFmtId="0" fontId="0" fillId="4" borderId="0" xfId="0" applyFill="1" applyAlignment="1">
      <alignment horizontal="center"/>
    </xf>
    <xf numFmtId="0" fontId="7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3" fillId="5" borderId="12" xfId="0" quotePrefix="1" applyFont="1" applyFill="1" applyBorder="1" applyAlignment="1">
      <alignment vertical="center"/>
    </xf>
    <xf numFmtId="0" fontId="2" fillId="0" borderId="0" xfId="0" quotePrefix="1" applyFont="1" applyAlignment="1">
      <alignment vertical="top"/>
    </xf>
    <xf numFmtId="0" fontId="0" fillId="0" borderId="0" xfId="0" quotePrefix="1" applyAlignment="1">
      <alignment vertical="top"/>
    </xf>
    <xf numFmtId="0" fontId="0" fillId="4" borderId="0" xfId="0" applyFill="1" applyAlignment="1">
      <alignment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6" borderId="24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164" fontId="15" fillId="0" borderId="0" xfId="0" applyNumberFormat="1" applyFont="1" applyBorder="1" applyAlignment="1">
      <alignment horizontal="center" vertical="center"/>
    </xf>
    <xf numFmtId="0" fontId="10" fillId="4" borderId="2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87966</xdr:colOff>
      <xdr:row>2</xdr:row>
      <xdr:rowOff>24654</xdr:rowOff>
    </xdr:from>
    <xdr:to>
      <xdr:col>13</xdr:col>
      <xdr:colOff>11206</xdr:colOff>
      <xdr:row>20</xdr:row>
      <xdr:rowOff>1</xdr:rowOff>
    </xdr:to>
    <xdr:sp macro="" textlink="">
      <xdr:nvSpPr>
        <xdr:cNvPr id="2" name="TextBox 1"/>
        <xdr:cNvSpPr txBox="1"/>
      </xdr:nvSpPr>
      <xdr:spPr>
        <a:xfrm>
          <a:off x="6318437" y="932330"/>
          <a:ext cx="2343710" cy="4715436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b="1"/>
            <a:t>Οδηγίες</a:t>
          </a:r>
          <a:r>
            <a:rPr lang="en-US" sz="1200" b="1"/>
            <a:t> - </a:t>
          </a:r>
          <a:r>
            <a:rPr lang="el-GR" sz="1200" b="1"/>
            <a:t>Παρατηρήσεις:</a:t>
          </a:r>
        </a:p>
        <a:p>
          <a:endParaRPr lang="el-GR" sz="1200" b="0"/>
        </a:p>
        <a:p>
          <a:r>
            <a:rPr lang="el-GR" sz="1200" b="0"/>
            <a:t>- Τοποθετήστε</a:t>
          </a:r>
          <a:r>
            <a:rPr lang="el-GR" sz="1200" b="0" baseline="0"/>
            <a:t> στα κελιά με τους κόκκινους αριθμούς τους βαθμούς σας.</a:t>
          </a:r>
        </a:p>
        <a:p>
          <a:endParaRPr lang="el-GR" sz="1200" b="0" baseline="0"/>
        </a:p>
        <a:p>
          <a:r>
            <a:rPr lang="el-GR" sz="1200" b="0" baseline="0"/>
            <a:t>- Ο Γενικός Μέσος Όρος υπολογίζεται από τον ετήσιο βαθμό εννέα μαθημάτων. Στα τρία μαθήματα που περιέχουν κλάδους (Ελληνική Γλώσσα, Μαθηματικά και Φυσικές Επιστήμες) υπολογίζεται πρώτα ο ετήσιος βαθμός κάθε κλάδου και μετά ο μέσος όρος από τους κλάδους συμμετέχει στο Γ.Μ.Ο.</a:t>
          </a:r>
        </a:p>
        <a:p>
          <a:endParaRPr lang="el-GR" sz="1200" b="0" baseline="0"/>
        </a:p>
        <a:p>
          <a:r>
            <a:rPr lang="el-GR" sz="1200" b="0" baseline="0"/>
            <a:t>- Το μάθημα της Ερευνητικής Εργασίας συμμετέχει στο Γ.Μ.Ο. έστω και αν δεν εξετάζεται γραπτώς στο τέλος.</a:t>
          </a:r>
        </a:p>
        <a:p>
          <a:endParaRPr lang="el-GR" sz="1200" b="0" baseline="0"/>
        </a:p>
        <a:p>
          <a:r>
            <a:rPr lang="el-GR" sz="1200" b="0" baseline="0"/>
            <a:t>- Το μάθημα της γυμναστικής δεν υπολογίζεται στον Γ.Μ.Ο.</a:t>
          </a:r>
        </a:p>
        <a:p>
          <a:endParaRPr lang="el-GR" sz="12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</xdr:row>
      <xdr:rowOff>11906</xdr:rowOff>
    </xdr:from>
    <xdr:to>
      <xdr:col>12</xdr:col>
      <xdr:colOff>569679</xdr:colOff>
      <xdr:row>22</xdr:row>
      <xdr:rowOff>321469</xdr:rowOff>
    </xdr:to>
    <xdr:sp macro="" textlink="">
      <xdr:nvSpPr>
        <xdr:cNvPr id="4" name="TextBox 3"/>
        <xdr:cNvSpPr txBox="1"/>
      </xdr:nvSpPr>
      <xdr:spPr>
        <a:xfrm>
          <a:off x="6310313" y="988219"/>
          <a:ext cx="2343710" cy="552450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b="1"/>
            <a:t>Οδηγίες</a:t>
          </a:r>
          <a:r>
            <a:rPr lang="en-US" sz="1200" b="1"/>
            <a:t> - </a:t>
          </a:r>
          <a:r>
            <a:rPr lang="el-GR" sz="1200" b="1"/>
            <a:t>Παρατηρήσεις:</a:t>
          </a:r>
        </a:p>
        <a:p>
          <a:endParaRPr lang="el-GR" sz="1200" b="0"/>
        </a:p>
        <a:p>
          <a:r>
            <a:rPr lang="el-GR" sz="1200" b="0"/>
            <a:t>- Τοποθετήστε</a:t>
          </a:r>
          <a:r>
            <a:rPr lang="el-GR" sz="1200" b="0" baseline="0"/>
            <a:t> στα κελιά με τους κόκκινους αριθμούς τους βαθμούς σας.</a:t>
          </a:r>
        </a:p>
        <a:p>
          <a:endParaRPr lang="el-GR" sz="1200" b="0" baseline="0"/>
        </a:p>
        <a:p>
          <a:r>
            <a:rPr lang="el-GR" sz="1200" b="0" baseline="0"/>
            <a:t>- Ο Γενικός Μέσος Όρος υπολογίζεται από τον ετήσιο βαθμό εννέα μαθημάτων. Στα τρία μαθήματα που περιέχουν κλάδους (Ελληνική Γλώσσα, Μαθηματικά και Φυσικές Επιστήμες) υπολογίζεται πρώτα ο ετήσιος βαθμός κάθε κλάδου και μετά ο μέσος όρος από τους κλάδους συμμετέχει στο Γ.Μ.Ο.</a:t>
          </a:r>
        </a:p>
        <a:p>
          <a:endParaRPr lang="el-GR" sz="1200" b="0" baseline="0"/>
        </a:p>
        <a:p>
          <a:r>
            <a:rPr lang="el-GR" sz="1200" b="0" baseline="0"/>
            <a:t>- Το μάθημα της Ερευνητικής Εργασίας συμμετέχει στο Γ.Μ.Ο. έστω και αν δεν εξετάζεται γραπτώς στο τέλος.</a:t>
          </a:r>
        </a:p>
        <a:p>
          <a:endParaRPr lang="el-GR" sz="1200" b="0" baseline="0"/>
        </a:p>
        <a:p>
          <a:r>
            <a:rPr lang="el-GR" sz="1200" b="0" baseline="0"/>
            <a:t>- Το μάθημα της γυμναστικής δεν υπολογίζεται στον Γ.Μ.Ο.</a:t>
          </a:r>
        </a:p>
        <a:p>
          <a:endParaRPr lang="el-GR" sz="1200" b="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="85" zoomScaleNormal="85" workbookViewId="0">
      <selection activeCell="J1" sqref="J1"/>
    </sheetView>
  </sheetViews>
  <sheetFormatPr defaultRowHeight="12.75" x14ac:dyDescent="0.2"/>
  <cols>
    <col min="1" max="1" width="3" customWidth="1"/>
    <col min="2" max="2" width="32.42578125" customWidth="1"/>
    <col min="3" max="4" width="7.42578125" style="1" customWidth="1"/>
    <col min="5" max="6" width="10.28515625" style="1" customWidth="1"/>
    <col min="7" max="7" width="6.28515625" style="1" customWidth="1"/>
    <col min="8" max="8" width="13.42578125" customWidth="1"/>
    <col min="9" max="9" width="3" customWidth="1"/>
  </cols>
  <sheetData>
    <row r="1" spans="1:9" ht="18.75" customHeight="1" x14ac:dyDescent="0.25">
      <c r="A1" s="29"/>
      <c r="B1" s="59" t="s">
        <v>22</v>
      </c>
      <c r="C1" s="59"/>
      <c r="D1" s="59"/>
      <c r="E1" s="59"/>
      <c r="F1" s="59"/>
      <c r="G1" s="59"/>
      <c r="H1" s="59"/>
      <c r="I1" s="29"/>
    </row>
    <row r="2" spans="1:9" ht="52.5" customHeight="1" thickBot="1" x14ac:dyDescent="0.25">
      <c r="A2" s="29"/>
      <c r="B2" s="28" t="s">
        <v>31</v>
      </c>
      <c r="C2" s="31" t="s">
        <v>20</v>
      </c>
      <c r="D2" s="31" t="s">
        <v>21</v>
      </c>
      <c r="E2" s="31" t="s">
        <v>29</v>
      </c>
      <c r="F2" s="31" t="s">
        <v>0</v>
      </c>
      <c r="G2" s="32"/>
      <c r="H2" s="31" t="s">
        <v>30</v>
      </c>
      <c r="I2" s="29"/>
    </row>
    <row r="3" spans="1:9" ht="20.25" customHeight="1" x14ac:dyDescent="0.2">
      <c r="A3" s="29">
        <v>1</v>
      </c>
      <c r="B3" s="20" t="s">
        <v>6</v>
      </c>
      <c r="C3" s="26">
        <f>AVERAGE(C4:C6)</f>
        <v>9.6666666666666661</v>
      </c>
      <c r="D3" s="26">
        <f>AVERAGE(D4:D6)</f>
        <v>9.6666666666666661</v>
      </c>
      <c r="E3" s="26">
        <f>AVERAGE(E4:E6)</f>
        <v>9.6666666666666661</v>
      </c>
      <c r="F3" s="26">
        <f>AVERAGE(F4:F6)</f>
        <v>2.3333333333333335</v>
      </c>
      <c r="G3" s="21" t="s">
        <v>28</v>
      </c>
      <c r="H3" s="25"/>
      <c r="I3" s="29"/>
    </row>
    <row r="4" spans="1:9" ht="15.75" customHeight="1" x14ac:dyDescent="0.2">
      <c r="A4" s="47"/>
      <c r="B4" s="17" t="s">
        <v>10</v>
      </c>
      <c r="C4" s="48">
        <v>9</v>
      </c>
      <c r="D4" s="48">
        <v>9</v>
      </c>
      <c r="E4" s="18">
        <f t="shared" ref="E4:E20" si="0">ROUND(AVERAGE(C4,D4),1)</f>
        <v>9</v>
      </c>
      <c r="F4" s="48">
        <v>1</v>
      </c>
      <c r="G4" s="19">
        <f>ROUND(AVERAGE(E4:F4),1)</f>
        <v>5</v>
      </c>
      <c r="H4" s="60">
        <f>ROUND(AVERAGE(G4:G6),1)</f>
        <v>6</v>
      </c>
      <c r="I4" s="29"/>
    </row>
    <row r="5" spans="1:9" ht="15.75" customHeight="1" x14ac:dyDescent="0.2">
      <c r="A5" s="47"/>
      <c r="B5" s="5" t="s">
        <v>11</v>
      </c>
      <c r="C5" s="49">
        <v>10</v>
      </c>
      <c r="D5" s="49">
        <v>10</v>
      </c>
      <c r="E5" s="6">
        <f t="shared" si="0"/>
        <v>10</v>
      </c>
      <c r="F5" s="49">
        <v>3</v>
      </c>
      <c r="G5" s="7">
        <f t="shared" ref="G5:G6" si="1">ROUND(AVERAGE(E5:F5),1)</f>
        <v>6.5</v>
      </c>
      <c r="H5" s="60"/>
      <c r="I5" s="29"/>
    </row>
    <row r="6" spans="1:9" ht="15.75" customHeight="1" thickBot="1" x14ac:dyDescent="0.25">
      <c r="A6" s="47"/>
      <c r="B6" s="8" t="s">
        <v>12</v>
      </c>
      <c r="C6" s="50">
        <v>10</v>
      </c>
      <c r="D6" s="50">
        <v>10</v>
      </c>
      <c r="E6" s="9">
        <f t="shared" si="0"/>
        <v>10</v>
      </c>
      <c r="F6" s="50">
        <v>3</v>
      </c>
      <c r="G6" s="10">
        <f t="shared" si="1"/>
        <v>6.5</v>
      </c>
      <c r="H6" s="61"/>
      <c r="I6" s="29"/>
    </row>
    <row r="7" spans="1:9" ht="20.25" customHeight="1" x14ac:dyDescent="0.2">
      <c r="A7" s="47">
        <v>2</v>
      </c>
      <c r="B7" s="20" t="s">
        <v>4</v>
      </c>
      <c r="C7" s="26">
        <f>AVERAGE(C8:C9)</f>
        <v>9.5</v>
      </c>
      <c r="D7" s="26">
        <f>AVERAGE(D8:D9)</f>
        <v>10</v>
      </c>
      <c r="E7" s="26">
        <f>AVERAGE(E8:E9)</f>
        <v>9.5</v>
      </c>
      <c r="F7" s="26">
        <f>AVERAGE(F8:F9)</f>
        <v>4</v>
      </c>
      <c r="G7" s="21" t="s">
        <v>28</v>
      </c>
      <c r="H7" s="25"/>
      <c r="I7" s="29"/>
    </row>
    <row r="8" spans="1:9" ht="15.75" customHeight="1" x14ac:dyDescent="0.2">
      <c r="A8" s="47"/>
      <c r="B8" s="17" t="s">
        <v>13</v>
      </c>
      <c r="C8" s="48">
        <v>9</v>
      </c>
      <c r="D8" s="48"/>
      <c r="E8" s="18">
        <f t="shared" si="0"/>
        <v>9</v>
      </c>
      <c r="F8" s="48">
        <v>3</v>
      </c>
      <c r="G8" s="19">
        <f t="shared" ref="G8:G9" si="2">ROUND(AVERAGE(E8:F8),1)</f>
        <v>6</v>
      </c>
      <c r="H8" s="60">
        <f>ROUND(AVERAGE(G8:G9),1)</f>
        <v>6.8</v>
      </c>
      <c r="I8" s="29"/>
    </row>
    <row r="9" spans="1:9" ht="15.75" customHeight="1" thickBot="1" x14ac:dyDescent="0.25">
      <c r="A9" s="47"/>
      <c r="B9" s="5" t="s">
        <v>14</v>
      </c>
      <c r="C9" s="49">
        <v>10</v>
      </c>
      <c r="D9" s="49">
        <v>10</v>
      </c>
      <c r="E9" s="6">
        <f t="shared" si="0"/>
        <v>10</v>
      </c>
      <c r="F9" s="49">
        <v>5</v>
      </c>
      <c r="G9" s="7">
        <f t="shared" si="2"/>
        <v>7.5</v>
      </c>
      <c r="H9" s="61"/>
      <c r="I9" s="29"/>
    </row>
    <row r="10" spans="1:9" ht="20.25" customHeight="1" x14ac:dyDescent="0.2">
      <c r="A10" s="47">
        <v>3</v>
      </c>
      <c r="B10" s="20" t="s">
        <v>7</v>
      </c>
      <c r="C10" s="26">
        <f>AVERAGE(C11:C13)</f>
        <v>9.6666666666666661</v>
      </c>
      <c r="D10" s="26">
        <f>AVERAGE(D11:D13)</f>
        <v>10.333333333333334</v>
      </c>
      <c r="E10" s="26">
        <f>AVERAGE(E11:E13)</f>
        <v>10</v>
      </c>
      <c r="F10" s="26">
        <f>AVERAGE(F11:F13)</f>
        <v>5.333333333333333</v>
      </c>
      <c r="G10" s="21" t="s">
        <v>28</v>
      </c>
      <c r="H10" s="25"/>
      <c r="I10" s="29"/>
    </row>
    <row r="11" spans="1:9" ht="15.75" customHeight="1" x14ac:dyDescent="0.2">
      <c r="A11" s="47"/>
      <c r="B11" s="17" t="s">
        <v>15</v>
      </c>
      <c r="C11" s="48">
        <v>10</v>
      </c>
      <c r="D11" s="48">
        <v>9</v>
      </c>
      <c r="E11" s="18">
        <f t="shared" si="0"/>
        <v>9.5</v>
      </c>
      <c r="F11" s="48">
        <v>6.4</v>
      </c>
      <c r="G11" s="19">
        <f t="shared" ref="G11:G13" si="3">ROUND(AVERAGE(E11:F11),1)</f>
        <v>8</v>
      </c>
      <c r="H11" s="60">
        <f>ROUND(AVERAGE(G11:G13),1)</f>
        <v>7.7</v>
      </c>
      <c r="I11" s="29"/>
    </row>
    <row r="12" spans="1:9" ht="15.75" customHeight="1" x14ac:dyDescent="0.2">
      <c r="A12" s="47"/>
      <c r="B12" s="5" t="s">
        <v>16</v>
      </c>
      <c r="C12" s="49">
        <v>9</v>
      </c>
      <c r="D12" s="49">
        <v>10</v>
      </c>
      <c r="E12" s="6">
        <f t="shared" si="0"/>
        <v>9.5</v>
      </c>
      <c r="F12" s="49">
        <v>3</v>
      </c>
      <c r="G12" s="7">
        <f t="shared" si="3"/>
        <v>6.3</v>
      </c>
      <c r="H12" s="60"/>
      <c r="I12" s="29"/>
    </row>
    <row r="13" spans="1:9" ht="15.75" customHeight="1" thickBot="1" x14ac:dyDescent="0.25">
      <c r="A13" s="47"/>
      <c r="B13" s="22" t="s">
        <v>17</v>
      </c>
      <c r="C13" s="51">
        <v>10</v>
      </c>
      <c r="D13" s="51">
        <v>12</v>
      </c>
      <c r="E13" s="23">
        <f t="shared" si="0"/>
        <v>11</v>
      </c>
      <c r="F13" s="51">
        <v>6.6</v>
      </c>
      <c r="G13" s="24">
        <f t="shared" si="3"/>
        <v>8.8000000000000007</v>
      </c>
      <c r="H13" s="61"/>
      <c r="I13" s="29"/>
    </row>
    <row r="14" spans="1:9" ht="26.25" customHeight="1" thickBot="1" x14ac:dyDescent="0.25">
      <c r="A14" s="47">
        <v>4</v>
      </c>
      <c r="B14" s="11" t="s">
        <v>3</v>
      </c>
      <c r="C14" s="52">
        <v>13</v>
      </c>
      <c r="D14" s="52">
        <v>15</v>
      </c>
      <c r="E14" s="12">
        <f>ROUND(AVERAGE(C14,D14),1)</f>
        <v>14</v>
      </c>
      <c r="F14" s="52">
        <v>13</v>
      </c>
      <c r="G14" s="12"/>
      <c r="H14" s="13">
        <f t="shared" ref="H14:H19" si="4">ROUND(AVERAGE(F14,E14),1)</f>
        <v>13.5</v>
      </c>
      <c r="I14" s="29"/>
    </row>
    <row r="15" spans="1:9" ht="26.25" customHeight="1" thickBot="1" x14ac:dyDescent="0.25">
      <c r="A15" s="47">
        <v>5</v>
      </c>
      <c r="B15" s="11" t="s">
        <v>5</v>
      </c>
      <c r="C15" s="52">
        <v>11</v>
      </c>
      <c r="D15" s="52">
        <v>11</v>
      </c>
      <c r="E15" s="12">
        <f t="shared" si="0"/>
        <v>11</v>
      </c>
      <c r="F15" s="52">
        <v>4</v>
      </c>
      <c r="G15" s="12"/>
      <c r="H15" s="13">
        <f t="shared" si="4"/>
        <v>7.5</v>
      </c>
      <c r="I15" s="29"/>
    </row>
    <row r="16" spans="1:9" ht="26.25" customHeight="1" thickBot="1" x14ac:dyDescent="0.25">
      <c r="A16" s="47">
        <v>6</v>
      </c>
      <c r="B16" s="11" t="s">
        <v>8</v>
      </c>
      <c r="C16" s="52">
        <v>10</v>
      </c>
      <c r="D16" s="52">
        <v>10</v>
      </c>
      <c r="E16" s="12">
        <f t="shared" si="0"/>
        <v>10</v>
      </c>
      <c r="F16" s="52">
        <v>6</v>
      </c>
      <c r="G16" s="12"/>
      <c r="H16" s="13">
        <f t="shared" si="4"/>
        <v>8</v>
      </c>
      <c r="I16" s="29"/>
    </row>
    <row r="17" spans="1:9" ht="26.25" customHeight="1" thickBot="1" x14ac:dyDescent="0.25">
      <c r="A17" s="47">
        <v>7</v>
      </c>
      <c r="B17" s="11" t="s">
        <v>1</v>
      </c>
      <c r="C17" s="52">
        <v>13</v>
      </c>
      <c r="D17" s="52">
        <v>12</v>
      </c>
      <c r="E17" s="12">
        <f t="shared" si="0"/>
        <v>12.5</v>
      </c>
      <c r="F17" s="52">
        <v>8</v>
      </c>
      <c r="G17" s="12"/>
      <c r="H17" s="13">
        <f t="shared" si="4"/>
        <v>10.3</v>
      </c>
      <c r="I17" s="29"/>
    </row>
    <row r="18" spans="1:9" ht="26.25" customHeight="1" thickBot="1" x14ac:dyDescent="0.25">
      <c r="A18" s="47">
        <v>8</v>
      </c>
      <c r="B18" s="11" t="s">
        <v>2</v>
      </c>
      <c r="C18" s="52">
        <v>15</v>
      </c>
      <c r="D18" s="52">
        <v>16</v>
      </c>
      <c r="E18" s="12">
        <f t="shared" si="0"/>
        <v>15.5</v>
      </c>
      <c r="F18" s="52">
        <v>8</v>
      </c>
      <c r="G18" s="12"/>
      <c r="H18" s="13">
        <f t="shared" si="4"/>
        <v>11.8</v>
      </c>
      <c r="I18" s="29"/>
    </row>
    <row r="19" spans="1:9" ht="26.25" customHeight="1" thickBot="1" x14ac:dyDescent="0.25">
      <c r="A19" s="47">
        <v>9</v>
      </c>
      <c r="B19" s="11" t="s">
        <v>9</v>
      </c>
      <c r="C19" s="52">
        <v>13</v>
      </c>
      <c r="D19" s="52">
        <v>14</v>
      </c>
      <c r="E19" s="12">
        <f t="shared" si="0"/>
        <v>13.5</v>
      </c>
      <c r="F19" s="42"/>
      <c r="G19" s="12"/>
      <c r="H19" s="13">
        <f t="shared" si="4"/>
        <v>13.5</v>
      </c>
      <c r="I19" s="29"/>
    </row>
    <row r="20" spans="1:9" ht="26.25" customHeight="1" thickBot="1" x14ac:dyDescent="0.25">
      <c r="A20" s="47"/>
      <c r="B20" s="14" t="s">
        <v>27</v>
      </c>
      <c r="C20" s="53">
        <v>20</v>
      </c>
      <c r="D20" s="53">
        <v>20</v>
      </c>
      <c r="E20" s="15">
        <f t="shared" si="0"/>
        <v>20</v>
      </c>
      <c r="F20" s="15"/>
      <c r="G20" s="15"/>
      <c r="H20" s="16" t="s">
        <v>19</v>
      </c>
      <c r="I20" s="29"/>
    </row>
    <row r="21" spans="1:9" ht="15.75" thickTop="1" x14ac:dyDescent="0.2">
      <c r="A21" s="47"/>
      <c r="B21" s="57" t="s">
        <v>33</v>
      </c>
      <c r="C21" s="58">
        <f t="shared" ref="C21:D21" si="5">AVERAGE(C3,C7,C10,C14:C19)</f>
        <v>11.537037037037036</v>
      </c>
      <c r="D21" s="58">
        <f t="shared" si="5"/>
        <v>12</v>
      </c>
      <c r="E21" s="58">
        <f>AVERAGE(E3,E7,E10,E14:E19)</f>
        <v>11.74074074074074</v>
      </c>
      <c r="F21" s="58">
        <f>AVERAGE(F3,F7,F10,F14:F19)</f>
        <v>6.3333333333333339</v>
      </c>
      <c r="G21" s="3"/>
      <c r="H21" s="35"/>
      <c r="I21" s="29"/>
    </row>
    <row r="22" spans="1:9" ht="26.25" customHeight="1" x14ac:dyDescent="0.2">
      <c r="A22" s="29"/>
      <c r="B22" s="45"/>
      <c r="D22" s="4"/>
      <c r="E22" s="4"/>
      <c r="F22" s="4"/>
      <c r="G22" s="33" t="s">
        <v>18</v>
      </c>
      <c r="H22" s="27">
        <f>ROUND(AVERAGE(H3:H20),1)</f>
        <v>9.5</v>
      </c>
      <c r="I22" s="29"/>
    </row>
    <row r="23" spans="1:9" ht="10.5" customHeight="1" x14ac:dyDescent="0.2">
      <c r="A23" s="29"/>
      <c r="B23" s="29"/>
      <c r="C23" s="30"/>
      <c r="D23" s="30"/>
      <c r="E23" s="30"/>
      <c r="F23" s="30"/>
      <c r="G23" s="30"/>
      <c r="H23" s="29"/>
      <c r="I23" s="29"/>
    </row>
    <row r="25" spans="1:9" x14ac:dyDescent="0.2">
      <c r="B25" s="46"/>
    </row>
  </sheetData>
  <mergeCells count="4">
    <mergeCell ref="B1:H1"/>
    <mergeCell ref="H4:H6"/>
    <mergeCell ref="H8:H9"/>
    <mergeCell ref="H11:H13"/>
  </mergeCells>
  <pageMargins left="0.75" right="0.75" top="1" bottom="1" header="0.5" footer="0.5"/>
  <pageSetup paperSize="9" orientation="portrait" r:id="rId1"/>
  <ignoredErrors>
    <ignoredError sqref="E7 E10" formula="1"/>
    <ignoredError sqref="C10:D10 F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80" zoomScaleNormal="80" workbookViewId="0">
      <selection activeCell="J1" sqref="J1"/>
    </sheetView>
  </sheetViews>
  <sheetFormatPr defaultRowHeight="12.75" x14ac:dyDescent="0.2"/>
  <cols>
    <col min="1" max="1" width="3" customWidth="1"/>
    <col min="2" max="2" width="32.42578125" customWidth="1"/>
    <col min="3" max="4" width="7.42578125" style="1" customWidth="1"/>
    <col min="5" max="6" width="10.28515625" style="1" customWidth="1"/>
    <col min="7" max="7" width="6.28515625" style="1" customWidth="1"/>
    <col min="8" max="8" width="13.42578125" customWidth="1"/>
    <col min="9" max="9" width="3" customWidth="1"/>
  </cols>
  <sheetData>
    <row r="1" spans="1:9" ht="24" customHeight="1" x14ac:dyDescent="0.25">
      <c r="A1" s="29"/>
      <c r="B1" s="59" t="s">
        <v>26</v>
      </c>
      <c r="C1" s="59"/>
      <c r="D1" s="59"/>
      <c r="E1" s="59"/>
      <c r="F1" s="59"/>
      <c r="G1" s="59"/>
      <c r="H1" s="59"/>
      <c r="I1" s="29"/>
    </row>
    <row r="2" spans="1:9" ht="52.5" customHeight="1" thickBot="1" x14ac:dyDescent="0.25">
      <c r="A2" s="29"/>
      <c r="B2" s="28" t="s">
        <v>31</v>
      </c>
      <c r="C2" s="31" t="s">
        <v>20</v>
      </c>
      <c r="D2" s="31" t="s">
        <v>21</v>
      </c>
      <c r="E2" s="31" t="s">
        <v>29</v>
      </c>
      <c r="F2" s="31" t="s">
        <v>0</v>
      </c>
      <c r="G2" s="32"/>
      <c r="H2" s="31" t="s">
        <v>30</v>
      </c>
      <c r="I2" s="29"/>
    </row>
    <row r="3" spans="1:9" ht="20.25" customHeight="1" x14ac:dyDescent="0.2">
      <c r="A3" s="47">
        <v>1</v>
      </c>
      <c r="B3" s="20" t="s">
        <v>6</v>
      </c>
      <c r="C3" s="26">
        <f>AVERAGE(C4:C6)</f>
        <v>18</v>
      </c>
      <c r="D3" s="26">
        <f>AVERAGE(D4:D6)</f>
        <v>18</v>
      </c>
      <c r="E3" s="26">
        <f>AVERAGE(E4:E6)</f>
        <v>18</v>
      </c>
      <c r="F3" s="26">
        <f>AVERAGE(F4:F6)</f>
        <v>16.2</v>
      </c>
      <c r="G3" s="21" t="s">
        <v>28</v>
      </c>
      <c r="H3" s="25"/>
      <c r="I3" s="29"/>
    </row>
    <row r="4" spans="1:9" ht="15.75" customHeight="1" x14ac:dyDescent="0.2">
      <c r="A4" s="47"/>
      <c r="B4" s="17" t="s">
        <v>10</v>
      </c>
      <c r="C4" s="48">
        <v>19</v>
      </c>
      <c r="D4" s="48">
        <v>19</v>
      </c>
      <c r="E4" s="18">
        <f t="shared" ref="E4:E23" si="0">ROUND(AVERAGE(C4,D4),1)</f>
        <v>19</v>
      </c>
      <c r="F4" s="48">
        <v>17.600000000000001</v>
      </c>
      <c r="G4" s="19">
        <f>ROUND(AVERAGE(E4:F4),1)</f>
        <v>18.3</v>
      </c>
      <c r="H4" s="60">
        <f>ROUND(AVERAGE(G4:G6),1)</f>
        <v>17.100000000000001</v>
      </c>
      <c r="I4" s="29"/>
    </row>
    <row r="5" spans="1:9" ht="15.75" customHeight="1" x14ac:dyDescent="0.2">
      <c r="A5" s="47"/>
      <c r="B5" s="5" t="s">
        <v>11</v>
      </c>
      <c r="C5" s="49">
        <v>17</v>
      </c>
      <c r="D5" s="49">
        <v>17</v>
      </c>
      <c r="E5" s="6">
        <f t="shared" si="0"/>
        <v>17</v>
      </c>
      <c r="F5" s="49">
        <v>13</v>
      </c>
      <c r="G5" s="7">
        <f t="shared" ref="G5:G6" si="1">ROUND(AVERAGE(E5:F5),1)</f>
        <v>15</v>
      </c>
      <c r="H5" s="60"/>
      <c r="I5" s="29"/>
    </row>
    <row r="6" spans="1:9" ht="15.75" customHeight="1" thickBot="1" x14ac:dyDescent="0.25">
      <c r="A6" s="47"/>
      <c r="B6" s="8" t="s">
        <v>12</v>
      </c>
      <c r="C6" s="50">
        <v>18</v>
      </c>
      <c r="D6" s="50">
        <v>18</v>
      </c>
      <c r="E6" s="9">
        <f t="shared" si="0"/>
        <v>18</v>
      </c>
      <c r="F6" s="50">
        <v>18</v>
      </c>
      <c r="G6" s="10">
        <f t="shared" si="1"/>
        <v>18</v>
      </c>
      <c r="H6" s="61"/>
      <c r="I6" s="29"/>
    </row>
    <row r="7" spans="1:9" ht="20.25" customHeight="1" x14ac:dyDescent="0.2">
      <c r="A7" s="47">
        <v>2</v>
      </c>
      <c r="B7" s="20" t="s">
        <v>4</v>
      </c>
      <c r="C7" s="26">
        <f>AVERAGE(C8:C9)</f>
        <v>19</v>
      </c>
      <c r="D7" s="26">
        <f>AVERAGE(D8:D9)</f>
        <v>20</v>
      </c>
      <c r="E7" s="26">
        <f>AVERAGE(E8:E9)</f>
        <v>19.5</v>
      </c>
      <c r="F7" s="26">
        <f>AVERAGE(F8:F9)</f>
        <v>20</v>
      </c>
      <c r="G7" s="21" t="s">
        <v>28</v>
      </c>
      <c r="H7" s="25"/>
      <c r="I7" s="29"/>
    </row>
    <row r="8" spans="1:9" ht="15.75" customHeight="1" x14ac:dyDescent="0.2">
      <c r="A8" s="47"/>
      <c r="B8" s="17" t="s">
        <v>13</v>
      </c>
      <c r="C8" s="48">
        <v>19</v>
      </c>
      <c r="D8" s="48">
        <v>20</v>
      </c>
      <c r="E8" s="18">
        <f t="shared" si="0"/>
        <v>19.5</v>
      </c>
      <c r="F8" s="48">
        <v>20</v>
      </c>
      <c r="G8" s="19">
        <f t="shared" ref="G8:G9" si="2">ROUND(AVERAGE(E8:F8),1)</f>
        <v>19.8</v>
      </c>
      <c r="H8" s="60">
        <f>ROUND(AVERAGE(G8:G9),1)</f>
        <v>19.8</v>
      </c>
      <c r="I8" s="29"/>
    </row>
    <row r="9" spans="1:9" ht="15.75" customHeight="1" thickBot="1" x14ac:dyDescent="0.25">
      <c r="A9" s="47"/>
      <c r="B9" s="5" t="s">
        <v>14</v>
      </c>
      <c r="C9" s="49">
        <v>19</v>
      </c>
      <c r="D9" s="49">
        <v>20</v>
      </c>
      <c r="E9" s="6">
        <f t="shared" si="0"/>
        <v>19.5</v>
      </c>
      <c r="F9" s="49">
        <v>20</v>
      </c>
      <c r="G9" s="7">
        <f t="shared" si="2"/>
        <v>19.8</v>
      </c>
      <c r="H9" s="61"/>
      <c r="I9" s="29"/>
    </row>
    <row r="10" spans="1:9" ht="20.25" customHeight="1" x14ac:dyDescent="0.2">
      <c r="A10" s="47">
        <v>3</v>
      </c>
      <c r="B10" s="20" t="s">
        <v>7</v>
      </c>
      <c r="C10" s="26">
        <f>AVERAGE(C11:C13)</f>
        <v>19.666666666666668</v>
      </c>
      <c r="D10" s="26">
        <f>AVERAGE(D11:D13)</f>
        <v>19.333333333333332</v>
      </c>
      <c r="E10" s="26">
        <f>AVERAGE(E11:E13)</f>
        <v>19.5</v>
      </c>
      <c r="F10" s="26">
        <f>AVERAGE(F11:F13)</f>
        <v>18.466666666666665</v>
      </c>
      <c r="G10" s="21" t="s">
        <v>28</v>
      </c>
      <c r="H10" s="25"/>
      <c r="I10" s="29"/>
    </row>
    <row r="11" spans="1:9" ht="15.75" customHeight="1" x14ac:dyDescent="0.2">
      <c r="A11" s="47"/>
      <c r="B11" s="17" t="s">
        <v>15</v>
      </c>
      <c r="C11" s="48">
        <v>20</v>
      </c>
      <c r="D11" s="48">
        <v>20</v>
      </c>
      <c r="E11" s="18">
        <f t="shared" si="0"/>
        <v>20</v>
      </c>
      <c r="F11" s="48">
        <v>18.2</v>
      </c>
      <c r="G11" s="19">
        <f t="shared" ref="G11:G13" si="3">ROUND(AVERAGE(E11:F11),1)</f>
        <v>19.100000000000001</v>
      </c>
      <c r="H11" s="60">
        <f>ROUND(AVERAGE(G11:G13),1)</f>
        <v>19</v>
      </c>
      <c r="I11" s="29"/>
    </row>
    <row r="12" spans="1:9" ht="15.75" customHeight="1" x14ac:dyDescent="0.2">
      <c r="A12" s="47"/>
      <c r="B12" s="5" t="s">
        <v>16</v>
      </c>
      <c r="C12" s="49">
        <v>19</v>
      </c>
      <c r="D12" s="49">
        <v>18</v>
      </c>
      <c r="E12" s="6">
        <f t="shared" si="0"/>
        <v>18.5</v>
      </c>
      <c r="F12" s="49">
        <v>17.2</v>
      </c>
      <c r="G12" s="7">
        <f t="shared" si="3"/>
        <v>17.899999999999999</v>
      </c>
      <c r="H12" s="60"/>
      <c r="I12" s="29"/>
    </row>
    <row r="13" spans="1:9" ht="15.75" customHeight="1" thickBot="1" x14ac:dyDescent="0.25">
      <c r="A13" s="47"/>
      <c r="B13" s="22" t="s">
        <v>17</v>
      </c>
      <c r="C13" s="51">
        <v>20</v>
      </c>
      <c r="D13" s="51">
        <v>20</v>
      </c>
      <c r="E13" s="23">
        <f t="shared" si="0"/>
        <v>20</v>
      </c>
      <c r="F13" s="51">
        <v>20</v>
      </c>
      <c r="G13" s="24">
        <f t="shared" si="3"/>
        <v>20</v>
      </c>
      <c r="H13" s="61"/>
      <c r="I13" s="29"/>
    </row>
    <row r="14" spans="1:9" ht="26.25" customHeight="1" thickBot="1" x14ac:dyDescent="0.25">
      <c r="A14" s="47">
        <v>4</v>
      </c>
      <c r="B14" s="11" t="s">
        <v>3</v>
      </c>
      <c r="C14" s="52">
        <v>20</v>
      </c>
      <c r="D14" s="52">
        <v>20</v>
      </c>
      <c r="E14" s="12">
        <f>ROUND(AVERAGE(C14,D14),1)</f>
        <v>20</v>
      </c>
      <c r="F14" s="52">
        <v>20</v>
      </c>
      <c r="G14" s="12"/>
      <c r="H14" s="13">
        <f>ROUND(AVERAGE(F14,E14),1)</f>
        <v>20</v>
      </c>
      <c r="I14" s="29"/>
    </row>
    <row r="15" spans="1:9" ht="26.25" customHeight="1" thickBot="1" x14ac:dyDescent="0.25">
      <c r="A15" s="47">
        <v>5</v>
      </c>
      <c r="B15" s="11" t="s">
        <v>5</v>
      </c>
      <c r="C15" s="52">
        <v>20</v>
      </c>
      <c r="D15" s="52">
        <v>20</v>
      </c>
      <c r="E15" s="12">
        <f t="shared" si="0"/>
        <v>20</v>
      </c>
      <c r="F15" s="52">
        <v>19</v>
      </c>
      <c r="G15" s="12"/>
      <c r="H15" s="13">
        <f>ROUND(AVERAGE(F15,E15),1)</f>
        <v>19.5</v>
      </c>
      <c r="I15" s="29"/>
    </row>
    <row r="16" spans="1:9" ht="26.25" customHeight="1" thickBot="1" x14ac:dyDescent="0.25">
      <c r="A16" s="47">
        <v>7</v>
      </c>
      <c r="B16" s="11" t="s">
        <v>8</v>
      </c>
      <c r="C16" s="52">
        <v>18</v>
      </c>
      <c r="D16" s="52">
        <v>19</v>
      </c>
      <c r="E16" s="12">
        <f t="shared" si="0"/>
        <v>18.5</v>
      </c>
      <c r="F16" s="52">
        <v>19.600000000000001</v>
      </c>
      <c r="G16" s="12"/>
      <c r="H16" s="13">
        <f>ROUND(AVERAGE(F16,E16),1)</f>
        <v>19.100000000000001</v>
      </c>
      <c r="I16" s="29"/>
    </row>
    <row r="17" spans="1:9" ht="26.25" customHeight="1" thickBot="1" x14ac:dyDescent="0.25">
      <c r="A17" s="47">
        <v>8</v>
      </c>
      <c r="B17" s="34" t="s">
        <v>32</v>
      </c>
      <c r="C17" s="52">
        <v>20</v>
      </c>
      <c r="D17" s="52">
        <v>20</v>
      </c>
      <c r="E17" s="12">
        <f t="shared" si="0"/>
        <v>20</v>
      </c>
      <c r="F17" s="52">
        <v>19.8</v>
      </c>
      <c r="G17" s="12"/>
      <c r="H17" s="13">
        <f t="shared" ref="H17:H18" si="4">ROUND(AVERAGE(F17,E17),1)</f>
        <v>19.899999999999999</v>
      </c>
      <c r="I17" s="29"/>
    </row>
    <row r="18" spans="1:9" ht="26.25" customHeight="1" thickBot="1" x14ac:dyDescent="0.25">
      <c r="A18" s="47">
        <v>9</v>
      </c>
      <c r="B18" s="11" t="s">
        <v>23</v>
      </c>
      <c r="C18" s="52">
        <v>19</v>
      </c>
      <c r="D18" s="52">
        <v>20</v>
      </c>
      <c r="E18" s="12">
        <f t="shared" si="0"/>
        <v>19.5</v>
      </c>
      <c r="F18" s="52">
        <v>20</v>
      </c>
      <c r="G18" s="12"/>
      <c r="H18" s="13">
        <f t="shared" si="4"/>
        <v>19.8</v>
      </c>
      <c r="I18" s="29"/>
    </row>
    <row r="19" spans="1:9" ht="26.25" customHeight="1" thickBot="1" x14ac:dyDescent="0.25">
      <c r="A19" s="47">
        <v>10</v>
      </c>
      <c r="B19" s="11" t="s">
        <v>2</v>
      </c>
      <c r="C19" s="52">
        <v>18</v>
      </c>
      <c r="D19" s="52">
        <v>19</v>
      </c>
      <c r="E19" s="12">
        <f t="shared" si="0"/>
        <v>18.5</v>
      </c>
      <c r="F19" s="52">
        <v>17</v>
      </c>
      <c r="G19" s="12"/>
      <c r="H19" s="13">
        <f>ROUND(AVERAGE(F19,E19),1)</f>
        <v>17.8</v>
      </c>
      <c r="I19" s="29"/>
    </row>
    <row r="20" spans="1:9" ht="26.25" customHeight="1" thickBot="1" x14ac:dyDescent="0.25">
      <c r="A20" s="47">
        <v>11</v>
      </c>
      <c r="B20" s="11" t="s">
        <v>9</v>
      </c>
      <c r="C20" s="52">
        <v>20</v>
      </c>
      <c r="D20" s="52">
        <v>20</v>
      </c>
      <c r="E20" s="12">
        <f t="shared" si="0"/>
        <v>20</v>
      </c>
      <c r="F20" s="42"/>
      <c r="G20" s="12"/>
      <c r="H20" s="13">
        <f>ROUND(AVERAGE(F20,E20),1)</f>
        <v>20</v>
      </c>
      <c r="I20" s="29"/>
    </row>
    <row r="21" spans="1:9" ht="18.75" customHeight="1" thickBot="1" x14ac:dyDescent="0.25">
      <c r="A21" s="47"/>
      <c r="B21" s="36" t="s">
        <v>27</v>
      </c>
      <c r="C21" s="54">
        <v>20</v>
      </c>
      <c r="D21" s="54">
        <v>20</v>
      </c>
      <c r="E21" s="2">
        <f t="shared" si="0"/>
        <v>20</v>
      </c>
      <c r="F21" s="2"/>
      <c r="G21" s="2"/>
      <c r="H21" s="43" t="s">
        <v>19</v>
      </c>
      <c r="I21" s="29"/>
    </row>
    <row r="22" spans="1:9" ht="18.75" customHeight="1" thickTop="1" thickBot="1" x14ac:dyDescent="0.25">
      <c r="A22" s="47">
        <v>12</v>
      </c>
      <c r="B22" s="37" t="s">
        <v>24</v>
      </c>
      <c r="C22" s="55">
        <v>19</v>
      </c>
      <c r="D22" s="55">
        <v>20</v>
      </c>
      <c r="E22" s="38">
        <f t="shared" si="0"/>
        <v>19.5</v>
      </c>
      <c r="F22" s="55">
        <v>20</v>
      </c>
      <c r="G22" s="38"/>
      <c r="H22" s="41">
        <f>ROUND(AVERAGE(F22,E22),1)</f>
        <v>19.8</v>
      </c>
      <c r="I22" s="29"/>
    </row>
    <row r="23" spans="1:9" ht="26.25" customHeight="1" thickBot="1" x14ac:dyDescent="0.25">
      <c r="A23" s="47">
        <v>13</v>
      </c>
      <c r="B23" s="44" t="s">
        <v>25</v>
      </c>
      <c r="C23" s="56">
        <v>17</v>
      </c>
      <c r="D23" s="56">
        <v>19</v>
      </c>
      <c r="E23" s="39">
        <f t="shared" si="0"/>
        <v>18</v>
      </c>
      <c r="F23" s="56">
        <v>19.600000000000001</v>
      </c>
      <c r="G23" s="39"/>
      <c r="H23" s="40">
        <f>ROUND(AVERAGE(F23,E23),1)</f>
        <v>18.8</v>
      </c>
      <c r="I23" s="29"/>
    </row>
    <row r="24" spans="1:9" ht="15" x14ac:dyDescent="0.2">
      <c r="A24" s="47"/>
      <c r="B24" s="57" t="s">
        <v>33</v>
      </c>
      <c r="C24" s="58">
        <f>AVERAGE(C3,C7,C10,C14:C20,C22:C23)</f>
        <v>18.972222222222225</v>
      </c>
      <c r="D24" s="58">
        <f t="shared" ref="D24:E24" si="5">AVERAGE(D3,D7,D10,D14:D20,D22:D23)</f>
        <v>19.527777777777775</v>
      </c>
      <c r="E24" s="58">
        <f t="shared" si="5"/>
        <v>19.25</v>
      </c>
      <c r="F24" s="58">
        <f>AVERAGE(F3,F7,F10,F14:F19,F22:F23)</f>
        <v>19.060606060606062</v>
      </c>
      <c r="G24" s="3"/>
      <c r="H24" s="35"/>
      <c r="I24" s="29"/>
    </row>
    <row r="25" spans="1:9" ht="26.25" customHeight="1" x14ac:dyDescent="0.2">
      <c r="A25" s="29"/>
      <c r="B25" s="45"/>
      <c r="D25" s="4"/>
      <c r="E25" s="4"/>
      <c r="F25" s="4"/>
      <c r="G25" s="33" t="s">
        <v>18</v>
      </c>
      <c r="H25" s="27">
        <f>ROUND(AVERAGE(H3:H23),1)</f>
        <v>19.2</v>
      </c>
      <c r="I25" s="29"/>
    </row>
    <row r="26" spans="1:9" ht="10.5" customHeight="1" x14ac:dyDescent="0.2">
      <c r="A26" s="29"/>
      <c r="B26" s="29"/>
      <c r="C26" s="30"/>
      <c r="D26" s="30"/>
      <c r="E26" s="30"/>
      <c r="F26" s="30"/>
      <c r="G26" s="30"/>
      <c r="H26" s="29"/>
      <c r="I26" s="29"/>
    </row>
  </sheetData>
  <mergeCells count="4">
    <mergeCell ref="B1:H1"/>
    <mergeCell ref="H4:H6"/>
    <mergeCell ref="H8:H9"/>
    <mergeCell ref="H11:H13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 Λυκείου</vt:lpstr>
      <vt:lpstr>Β Λυκείου</vt:lpstr>
      <vt:lpstr>data</vt:lpstr>
      <vt:lpstr>dataB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fp</cp:lastModifiedBy>
  <dcterms:created xsi:type="dcterms:W3CDTF">2015-08-26T06:21:25Z</dcterms:created>
  <dcterms:modified xsi:type="dcterms:W3CDTF">2015-08-30T08:38:08Z</dcterms:modified>
</cp:coreProperties>
</file>